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New folder\"/>
    </mc:Choice>
  </mc:AlternateContent>
  <xr:revisionPtr revIDLastSave="0" documentId="13_ncr:1_{6D3C38D8-9657-406C-968E-D7C13F28314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C27" i="1" l="1"/>
  <c r="C28" i="1" s="1"/>
  <c r="B27" i="1"/>
  <c r="E18" i="1"/>
  <c r="D18" i="1"/>
  <c r="F18" i="1" s="1"/>
  <c r="F17" i="1"/>
  <c r="G17" i="1"/>
  <c r="B18" i="1"/>
  <c r="C18" i="1"/>
  <c r="G18" i="1" l="1"/>
  <c r="B28" i="1"/>
  <c r="F27" i="1"/>
  <c r="G27" i="1"/>
  <c r="D28" i="1"/>
  <c r="F28" i="1"/>
  <c r="E28" i="1"/>
  <c r="G28" i="1" s="1"/>
  <c r="F36" i="1"/>
  <c r="E37" i="1"/>
  <c r="G36" i="1"/>
  <c r="D37" i="1"/>
  <c r="C37" i="1"/>
  <c r="B37" i="1"/>
  <c r="F37" i="1"/>
  <c r="G37" i="1" l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<sst xmlns="http://schemas.openxmlformats.org/spreadsheetml/2006/main" count="61" uniqueCount="37">
  <si>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</si>
  <si>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</si>
  <si>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</si>
  <si>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</si>
  <si>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</si>
  <si>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</si>
  <si>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</si>
  <si>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</si>
  <si>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</si>
  <si>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</si>
  <si>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</si>
  <si>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</si>
  <si>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</si>
  <si>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</si>
  <si>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</si>
  <si>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</si>
  <si>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</si>
  <si>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</si>
  <si>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</si>
  <si>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</si>
  <si>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</si>
  <si>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September, 2025</t>
  </si>
  <si>
    <t>(1 $=Rs.281.647273)</t>
  </si>
  <si>
    <t>October, 2025</t>
  </si>
  <si>
    <t xml:space="preserve">    October, 2025  (P)</t>
  </si>
  <si>
    <t>October, 2025 over</t>
  </si>
  <si>
    <t>October, 2024</t>
  </si>
  <si>
    <t xml:space="preserve">   September, 2025   (R)</t>
  </si>
  <si>
    <t>(1 $=Rs.277.670405)</t>
  </si>
  <si>
    <t>(1 $=Rs.281.267593)</t>
  </si>
  <si>
    <t xml:space="preserve">            ( Rizwan Bashir )</t>
  </si>
  <si>
    <t xml:space="preserve"> July - October, 2025</t>
  </si>
  <si>
    <t>July - October, 2024</t>
  </si>
  <si>
    <t>July - October, 2025</t>
  </si>
  <si>
    <t>July - October,  2024</t>
  </si>
  <si>
    <t>2 - Due to roundings effects some totals and percentages may not tally.</t>
  </si>
  <si>
    <t xml:space="preserve">      October, 2025 (1$=Rs.281.267593) , September, 2025 (1$=Rs.281.647273) and October, 2024 (1$=Rs.277.670405)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</si>
</sst>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="60" zoomScaleNormal="60" workbookViewId="0">
      <selection activeCell="C8" sqref="C8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1.921875" bestFit="1" customWidth="1"/>
    <col min="10" max="10" width="13" style="1" bestFit="1" customWidth="1"/>
    <col min="11" max="11" width="12.61328125" style="1" bestFit="1" customWidth="1"/>
    <col min="12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49" t="s">
        <v>0</v>
      </c>
      <c r="B1" s="49"/>
      <c r="C1" s="49"/>
      <c r="D1" s="49"/>
      <c r="E1" s="49"/>
      <c r="F1" s="49"/>
      <c r="G1" s="49"/>
    </row>
    <row r="2" spans="1:20" ht="21" x14ac:dyDescent="0.5">
      <c r="A2" s="50" t="s">
        <v>10</v>
      </c>
      <c r="B2" s="50"/>
      <c r="C2" s="50"/>
      <c r="D2" s="50"/>
      <c r="E2" s="50"/>
      <c r="F2" s="50"/>
      <c r="G2" s="50"/>
    </row>
    <row r="3" spans="1:20" ht="21" x14ac:dyDescent="0.5">
      <c r="A3" s="50"/>
      <c r="B3" s="50"/>
      <c r="C3" s="50"/>
      <c r="D3" s="50"/>
      <c r="E3" s="50"/>
      <c r="F3" s="50"/>
      <c r="G3" s="50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0" t="s">
        <v>12</v>
      </c>
      <c r="B5" s="50"/>
      <c r="C5" s="50"/>
      <c r="D5" s="50"/>
      <c r="E5" s="50"/>
      <c r="F5" s="50"/>
      <c r="G5" s="50"/>
    </row>
    <row r="6" spans="1:20" ht="25" customHeight="1" x14ac:dyDescent="0.5">
      <c r="A6" s="49" t="s">
        <v>23</v>
      </c>
      <c r="B6" s="49"/>
      <c r="C6" s="49"/>
      <c r="D6" s="49"/>
      <c r="E6" s="49"/>
      <c r="F6" s="49"/>
      <c r="G6" s="49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3"/>
      <c r="C11" s="44"/>
      <c r="D11" s="43"/>
      <c r="E11" s="44"/>
      <c r="F11" s="45" t="s">
        <v>1</v>
      </c>
      <c r="G11" s="46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7" t="s">
        <v>24</v>
      </c>
      <c r="C12" s="48"/>
      <c r="D12" s="47" t="s">
        <v>27</v>
      </c>
      <c r="E12" s="48"/>
      <c r="F12" s="47" t="s">
        <v>25</v>
      </c>
      <c r="G12" s="48"/>
    </row>
    <row r="13" spans="1:20" ht="20.149999999999999" customHeight="1" x14ac:dyDescent="0.45">
      <c r="A13" s="10"/>
      <c r="B13" s="11"/>
      <c r="C13" s="12"/>
      <c r="D13" s="13"/>
      <c r="E13" s="12"/>
      <c r="F13" s="41" t="s">
        <v>21</v>
      </c>
      <c r="G13" s="42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J14" s="2"/>
    </row>
    <row r="15" spans="1:20" ht="25" customHeight="1" x14ac:dyDescent="0.45">
      <c r="A15" s="14"/>
      <c r="B15" s="15"/>
      <c r="C15" s="36" t="s">
        <v>29</v>
      </c>
      <c r="D15" s="15"/>
      <c r="E15" s="36" t="s">
        <v>22</v>
      </c>
      <c r="F15" s="35"/>
      <c r="G15" s="36"/>
      <c r="J15" s="39"/>
    </row>
    <row r="16" spans="1:20" ht="25" customHeight="1" x14ac:dyDescent="0.5">
      <c r="A16" s="9" t="s">
        <v>8</v>
      </c>
      <c r="B16" s="28">
        <v>232320.95211050284</v>
      </c>
      <c r="C16" s="28">
        <v>825.97838461433719</v>
      </c>
      <c r="D16" s="28">
        <v>227071.21849121759</v>
      </c>
      <c r="E16" s="31">
        <v>806.225517728402</v>
      </c>
      <c r="F16" s="31">
        <f t="shared" ref="F16:G18" si="0">ROUND(B16/D16*100-100,2)</f>
        <v>2.31</v>
      </c>
      <c r="G16" s="31">
        <f t="shared" si="0"/>
        <v>2.4500000000000002</v>
      </c>
    </row>
    <row r="17" spans="1:20" ht="25" customHeight="1" x14ac:dyDescent="0.5">
      <c r="A17" s="17" t="s">
        <v>9</v>
      </c>
      <c r="B17" s="28">
        <v>295561.71154074534</v>
      </c>
      <c r="C17" s="28">
        <v>1050.8203536293831</v>
      </c>
      <c r="D17" s="28">
        <v>284647.37367003266</v>
      </c>
      <c r="E17" s="28">
        <v>1010.6519784057438</v>
      </c>
      <c r="F17" s="28">
        <f t="shared" si="0"/>
        <v>3.83</v>
      </c>
      <c r="G17" s="28">
        <f t="shared" si="0"/>
        <v>3.97</v>
      </c>
    </row>
    <row r="18" spans="1:20" ht="25" customHeight="1" x14ac:dyDescent="0.5">
      <c r="A18" s="18" t="s">
        <v>5</v>
      </c>
      <c r="B18" s="28">
        <f>B16-B17</f>
        <v>-63240.759430242499</v>
      </c>
      <c r="C18" s="28">
        <f>C16-C17</f>
        <v>-224.84196901504595</v>
      </c>
      <c r="D18" s="28">
        <f>D16-D17</f>
        <v>-57576.155178815068</v>
      </c>
      <c r="E18" s="30">
        <f>E16-E17</f>
        <v>-204.42646067734177</v>
      </c>
      <c r="F18" s="31">
        <f t="shared" si="0"/>
        <v>9.84</v>
      </c>
      <c r="G18" s="31">
        <f t="shared" si="0"/>
        <v>9.99</v>
      </c>
    </row>
    <row r="19" spans="1:20" ht="25" customHeight="1" x14ac:dyDescent="0.45">
      <c r="J19"/>
      <c r="K19"/>
      <c r="L19"/>
    </row>
    <row r="20" spans="1:20" ht="25" customHeight="1" x14ac:dyDescent="0.5">
      <c r="A20" s="38" t="s">
        <v>18</v>
      </c>
      <c r="J20"/>
      <c r="K20"/>
      <c r="L20"/>
    </row>
    <row r="21" spans="1:20" ht="20.149999999999999" customHeight="1" x14ac:dyDescent="0.45">
      <c r="A21" s="19"/>
      <c r="B21" s="43"/>
      <c r="C21" s="44"/>
      <c r="D21" s="20"/>
      <c r="E21" s="21"/>
      <c r="F21" s="45" t="s">
        <v>1</v>
      </c>
      <c r="G21" s="46"/>
      <c r="J21"/>
      <c r="K21"/>
      <c r="L21"/>
    </row>
    <row r="22" spans="1:20" ht="20.149999999999999" customHeight="1" x14ac:dyDescent="0.45">
      <c r="A22" s="9" t="s">
        <v>6</v>
      </c>
      <c r="B22" s="47" t="str">
        <f t="shared" ref="B22" si="1">$B$12</f>
        <v xml:space="preserve">    October, 2025  (P)</v>
      </c>
      <c r="C22" s="48"/>
      <c r="D22" s="47" t="s">
        <v>26</v>
      </c>
      <c r="E22" s="48"/>
      <c r="F22" s="47" t="s">
        <v>25</v>
      </c>
      <c r="G22" s="48"/>
      <c r="J22"/>
      <c r="K22"/>
      <c r="L22"/>
    </row>
    <row r="23" spans="1:20" ht="20.149999999999999" customHeight="1" x14ac:dyDescent="0.45">
      <c r="A23" s="9"/>
      <c r="B23" s="11"/>
      <c r="C23" s="12"/>
      <c r="D23" s="51"/>
      <c r="E23" s="52"/>
      <c r="F23" s="41" t="s">
        <v>26</v>
      </c>
      <c r="G23" s="42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J24"/>
      <c r="K24"/>
      <c r="L24"/>
    </row>
    <row r="25" spans="1:20" ht="25" customHeight="1" x14ac:dyDescent="0.45">
      <c r="A25" s="14"/>
      <c r="B25" s="15"/>
      <c r="C25" s="36" t="str">
        <f>$C$15</f>
        <v>(1 $=Rs.281.267593)</v>
      </c>
      <c r="D25" s="35"/>
      <c r="E25" s="36" t="s">
        <v>28</v>
      </c>
      <c r="F25" s="35"/>
      <c r="G25" s="36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232320.95211050284</v>
      </c>
      <c r="C26" s="31">
        <f t="shared" si="2"/>
        <v>825.97838461433719</v>
      </c>
      <c r="D26" s="28">
        <v>195006.00345880471</v>
      </c>
      <c r="E26" s="27">
        <v>702.29307822273938</v>
      </c>
      <c r="F26" s="28">
        <f t="shared" ref="F26:G28" si="3">ROUND(B26/D26*100-100,2)</f>
        <v>19.14</v>
      </c>
      <c r="G26" s="28">
        <f t="shared" si="3"/>
        <v>17.61</v>
      </c>
      <c r="J26"/>
      <c r="K26"/>
      <c r="L26"/>
    </row>
    <row r="27" spans="1:20" ht="25" customHeight="1" x14ac:dyDescent="0.5">
      <c r="A27" s="17" t="s">
        <v>9</v>
      </c>
      <c r="B27" s="29">
        <f>B17</f>
        <v>295561.71154074534</v>
      </c>
      <c r="C27" s="28">
        <f>C17</f>
        <v>1050.8203536293831</v>
      </c>
      <c r="D27" s="28">
        <v>258653.36937346848</v>
      </c>
      <c r="E27" s="29">
        <v>931.51219833265418</v>
      </c>
      <c r="F27" s="28">
        <f t="shared" si="3"/>
        <v>14.27</v>
      </c>
      <c r="G27" s="28">
        <f t="shared" si="3"/>
        <v>12.81</v>
      </c>
      <c r="J27"/>
      <c r="K27"/>
      <c r="L27"/>
    </row>
    <row r="28" spans="1:20" ht="25" customHeight="1" x14ac:dyDescent="0.5">
      <c r="A28" s="18" t="s">
        <v>5</v>
      </c>
      <c r="B28" s="30">
        <f>B26-B27</f>
        <v>-63240.759430242499</v>
      </c>
      <c r="C28" s="31">
        <f>C26-C27</f>
        <v>-224.84196901504595</v>
      </c>
      <c r="D28" s="30">
        <f>D26-D27</f>
        <v>-63647.365914663766</v>
      </c>
      <c r="E28" s="31">
        <f>E26-E27</f>
        <v>-229.2191201099148</v>
      </c>
      <c r="F28" s="31">
        <f t="shared" si="3"/>
        <v>-0.64</v>
      </c>
      <c r="G28" s="31">
        <f t="shared" si="3"/>
        <v>-1.91</v>
      </c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3"/>
      <c r="C31" s="44"/>
      <c r="D31" s="23"/>
      <c r="E31" s="23"/>
      <c r="F31" s="55" t="s">
        <v>15</v>
      </c>
      <c r="G31" s="56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53" t="s">
        <v>31</v>
      </c>
      <c r="C32" s="54"/>
      <c r="D32" s="53" t="s">
        <v>32</v>
      </c>
      <c r="E32" s="54"/>
      <c r="F32" s="47" t="s">
        <v>33</v>
      </c>
      <c r="G32" s="48"/>
      <c r="J32"/>
      <c r="K32" s="40"/>
      <c r="L32"/>
      <c r="M32" s="40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51"/>
      <c r="C33" s="52"/>
      <c r="D33" s="51"/>
      <c r="E33" s="42"/>
      <c r="F33" s="51" t="s">
        <v>34</v>
      </c>
      <c r="G33" s="42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856799.20259436918</v>
      </c>
      <c r="C35" s="28">
        <v>3034.6016197304616</v>
      </c>
      <c r="D35" s="28">
        <v>728119.73015598685</v>
      </c>
      <c r="E35" s="28">
        <v>2617.1456113958229</v>
      </c>
      <c r="F35" s="28">
        <f t="shared" ref="F35:G37" si="4">ROUND(B35/D35*100-100,2)</f>
        <v>17.670000000000002</v>
      </c>
      <c r="G35" s="28">
        <f t="shared" si="4"/>
        <v>15.95</v>
      </c>
      <c r="J35" s="40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1184665.4560580775</v>
      </c>
      <c r="C36" s="28">
        <v>4195.8345676641902</v>
      </c>
      <c r="D36" s="28">
        <v>1042266.143239537</v>
      </c>
      <c r="E36" s="28">
        <v>3746.3100499988218</v>
      </c>
      <c r="F36" s="28">
        <f t="shared" si="4"/>
        <v>13.66</v>
      </c>
      <c r="G36" s="28">
        <f>ROUND(C36/E36*100-100,2)</f>
        <v>12</v>
      </c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-327866.25346370833</v>
      </c>
      <c r="C37" s="30">
        <f>C35-C36</f>
        <v>-1161.2329479337286</v>
      </c>
      <c r="D37" s="30">
        <f>D35-D36</f>
        <v>-314146.41308355017</v>
      </c>
      <c r="E37" s="30">
        <f>E35-E36</f>
        <v>-1129.1644386029989</v>
      </c>
      <c r="F37" s="31">
        <f t="shared" si="4"/>
        <v>4.37</v>
      </c>
      <c r="G37" s="31">
        <f t="shared" si="4"/>
        <v>2.84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36</v>
      </c>
    </row>
    <row r="42" spans="1:20" x14ac:dyDescent="0.45">
      <c r="A42" s="1" t="s">
        <v>35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30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2025-12-01T10:26:10Z</dcterms:modified>
</cp:coreProperties>
</file>