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May,2026\"/>
    </mc:Choice>
  </mc:AlternateContent>
  <xr:revisionPtr revIDLastSave="0" documentId="13_ncr:1_{D268B772-6C3A-4C75-AEEB-A3FBA65B502F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79021"/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B27" i="1" l="1"/>
  <c r="C27" i="1"/>
  <c r="E18" i="1"/>
  <c r="D18" i="1"/>
  <c r="F18" i="1" s="1"/>
  <c r="F17" i="1"/>
  <c r="G17" i="1"/>
  <c r="B18" i="1"/>
  <c r="C18" i="1"/>
  <c r="G18" i="1" l="1"/>
  <c r="C28" i="1"/>
  <c r="B28" i="1"/>
  <c r="G27" i="1"/>
  <c r="F27" i="1"/>
  <c r="D28" i="1"/>
  <c r="F28" i="1" s="1"/>
  <c r="E28" i="1"/>
  <c r="G28" i="1" s="1"/>
  <c r="D37" i="1"/>
  <c r="F37" i="1" s="1"/>
  <c r="F36" i="1"/>
  <c r="G36" i="1"/>
  <c r="E37" i="1"/>
  <c r="B37" i="1"/>
  <c r="C37" i="1"/>
  <c r="G37" i="1" l="1"/>
</calcChain>
</file>

<file path=xl/sharedStrings.xml><?xml version="1.0" encoding="utf-8"?>
<sst xmlns="http://schemas.openxmlformats.org/spreadsheetml/2006/main" count="61" uniqueCount="38">
  <si>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</si>
  <si>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</si>
  <si>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</si>
  <si>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</si>
  <si>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</si>
  <si>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</si>
  <si>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</si>
  <si>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</si>
  <si>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</si>
  <si>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</si>
  <si>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</si>
  <si>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</si>
  <si>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</si>
  <si>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</si>
  <si>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</si>
  <si>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</si>
  <si>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</si>
  <si>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</si>
  <si>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</si>
  <si>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</si>
  <si>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</si>
  <si>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Rizwan Bashir )</t>
  </si>
  <si>
    <t>2 - Due to roundings effects some totals and percentages may not tally.</t>
  </si>
  <si>
    <t>(1 $=Rs.279.175974)</t>
  </si>
  <si>
    <t>May, 2026</t>
  </si>
  <si>
    <t xml:space="preserve">    May, 2026  (P)</t>
  </si>
  <si>
    <t>May, 2026 over</t>
  </si>
  <si>
    <t>May, 2025</t>
  </si>
  <si>
    <t xml:space="preserve"> July - May, 2025-2026</t>
  </si>
  <si>
    <t>July - May, 2024-2025</t>
  </si>
  <si>
    <t>July - May, 2025-2026</t>
  </si>
  <si>
    <t xml:space="preserve">   April, 2026  (R)</t>
  </si>
  <si>
    <t>(1 $=Rs.278.844538)</t>
  </si>
  <si>
    <t>(1 $=Rs.2281.666293)</t>
  </si>
  <si>
    <t xml:space="preserve">      May, 2026 (1$=Rs.278.844538) , April, 2026, 2025 (1$=Rs.279.175974) and May, 2025 (1$=Rs.281.666293)</t>
  </si>
  <si>
    <t>April, 2026</t>
  </si>
  <si>
    <t xml:space="preserve">May, 2025 </t>
  </si>
  <si>
    <t>over July - May, 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</si>
</sst>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0" fillId="0" borderId="0" xfId="0" applyNumberForma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5" fillId="2" borderId="3" xfId="0" applyNumberFormat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zoomScale="60" zoomScaleNormal="60" workbookViewId="0">
      <selection activeCell="F43" sqref="F43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1.69140625" style="1" customWidth="1"/>
    <col min="6" max="6" width="14.07421875" style="1" customWidth="1"/>
    <col min="7" max="7" width="19.69140625" style="1" customWidth="1"/>
    <col min="8" max="8" width="7" style="1" customWidth="1"/>
    <col min="9" max="9" width="12.61328125" style="1" bestFit="1" customWidth="1"/>
    <col min="10" max="16384" width="8.84375" style="1"/>
  </cols>
  <sheetData>
    <row r="1" spans="1:13" ht="21" x14ac:dyDescent="0.5">
      <c r="A1" s="54" t="s">
        <v>0</v>
      </c>
      <c r="B1" s="54"/>
      <c r="C1" s="54"/>
      <c r="D1" s="54"/>
      <c r="E1" s="54"/>
      <c r="F1" s="54"/>
      <c r="G1" s="54"/>
    </row>
    <row r="2" spans="1:13" ht="21" x14ac:dyDescent="0.5">
      <c r="A2" s="55" t="s">
        <v>10</v>
      </c>
      <c r="B2" s="55"/>
      <c r="C2" s="55"/>
      <c r="D2" s="55"/>
      <c r="E2" s="55"/>
      <c r="F2" s="55"/>
      <c r="G2" s="55"/>
    </row>
    <row r="3" spans="1:13" ht="21" x14ac:dyDescent="0.5">
      <c r="A3" s="55"/>
      <c r="B3" s="55"/>
      <c r="C3" s="55"/>
      <c r="D3" s="55"/>
      <c r="E3" s="55"/>
      <c r="F3" s="55"/>
      <c r="G3" s="55"/>
    </row>
    <row r="4" spans="1:13" ht="21" x14ac:dyDescent="0.5">
      <c r="A4" s="3"/>
      <c r="B4" s="3"/>
      <c r="C4" s="3"/>
      <c r="D4" s="3"/>
      <c r="E4" s="3"/>
      <c r="F4" s="3"/>
      <c r="G4" s="3"/>
    </row>
    <row r="5" spans="1:13" ht="21" x14ac:dyDescent="0.5">
      <c r="A5" s="55" t="s">
        <v>12</v>
      </c>
      <c r="B5" s="55"/>
      <c r="C5" s="55"/>
      <c r="D5" s="55"/>
      <c r="E5" s="55"/>
      <c r="F5" s="55"/>
      <c r="G5" s="55"/>
    </row>
    <row r="6" spans="1:13" ht="25" customHeight="1" x14ac:dyDescent="0.5">
      <c r="A6" s="54" t="s">
        <v>24</v>
      </c>
      <c r="B6" s="54"/>
      <c r="C6" s="54"/>
      <c r="D6" s="54"/>
      <c r="E6" s="54"/>
      <c r="F6" s="54"/>
      <c r="G6" s="54"/>
    </row>
    <row r="7" spans="1:13" ht="20.149999999999999" customHeight="1" x14ac:dyDescent="0.5">
      <c r="A7" s="26"/>
      <c r="B7" s="4"/>
      <c r="C7" s="4"/>
      <c r="D7" s="4"/>
      <c r="E7" s="4"/>
      <c r="F7" s="4"/>
      <c r="G7" s="4"/>
    </row>
    <row r="8" spans="1:13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</row>
    <row r="9" spans="1:13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</row>
    <row r="10" spans="1:13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</row>
    <row r="11" spans="1:13" ht="20.149999999999999" customHeight="1" x14ac:dyDescent="0.45">
      <c r="A11" s="8"/>
      <c r="B11" s="40"/>
      <c r="C11" s="41"/>
      <c r="D11" s="40"/>
      <c r="E11" s="41"/>
      <c r="F11" s="52" t="s">
        <v>1</v>
      </c>
      <c r="G11" s="53"/>
      <c r="I11"/>
    </row>
    <row r="12" spans="1:13" ht="20.149999999999999" customHeight="1" x14ac:dyDescent="0.45">
      <c r="A12" s="9" t="s">
        <v>2</v>
      </c>
      <c r="B12" s="48" t="s">
        <v>25</v>
      </c>
      <c r="C12" s="49"/>
      <c r="D12" s="48" t="s">
        <v>31</v>
      </c>
      <c r="E12" s="49"/>
      <c r="F12" s="48" t="s">
        <v>26</v>
      </c>
      <c r="G12" s="49"/>
    </row>
    <row r="13" spans="1:13" ht="20.149999999999999" customHeight="1" x14ac:dyDescent="0.45">
      <c r="A13" s="10"/>
      <c r="B13" s="11"/>
      <c r="C13" s="12"/>
      <c r="D13" s="13"/>
      <c r="E13" s="12"/>
      <c r="F13" s="45" t="s">
        <v>35</v>
      </c>
      <c r="G13" s="44"/>
    </row>
    <row r="14" spans="1:13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</row>
    <row r="15" spans="1:13" ht="25" customHeight="1" x14ac:dyDescent="0.45">
      <c r="A15" s="14"/>
      <c r="B15" s="15"/>
      <c r="C15" s="36" t="s">
        <v>32</v>
      </c>
      <c r="D15" s="15"/>
      <c r="E15" s="36" t="s">
        <v>23</v>
      </c>
      <c r="F15" s="35"/>
      <c r="G15" s="36"/>
    </row>
    <row r="16" spans="1:13" ht="25" customHeight="1" x14ac:dyDescent="0.5">
      <c r="A16" s="9" t="s">
        <v>8</v>
      </c>
      <c r="B16" s="28">
        <v>233749.4519788883</v>
      </c>
      <c r="C16" s="28">
        <v>838.27875437491366</v>
      </c>
      <c r="D16" s="28">
        <v>252401.2196620217</v>
      </c>
      <c r="E16" s="31">
        <v>904.09362971192377</v>
      </c>
      <c r="F16" s="31">
        <f t="shared" ref="F16:G18" si="0">ROUND(B16/D16*100-100,2)</f>
        <v>-7.39</v>
      </c>
      <c r="G16" s="31">
        <f t="shared" si="0"/>
        <v>-7.28</v>
      </c>
    </row>
    <row r="17" spans="1:13" ht="25" customHeight="1" x14ac:dyDescent="0.5">
      <c r="A17" s="17" t="s">
        <v>9</v>
      </c>
      <c r="B17" s="28">
        <v>225255.51638860579</v>
      </c>
      <c r="C17" s="28">
        <v>807.817567466951</v>
      </c>
      <c r="D17" s="28">
        <v>243093.73389236833</v>
      </c>
      <c r="E17" s="28">
        <v>870.75449369568003</v>
      </c>
      <c r="F17" s="28">
        <f t="shared" si="0"/>
        <v>-7.34</v>
      </c>
      <c r="G17" s="28">
        <f t="shared" si="0"/>
        <v>-7.23</v>
      </c>
    </row>
    <row r="18" spans="1:13" ht="25" customHeight="1" x14ac:dyDescent="0.5">
      <c r="A18" s="18" t="s">
        <v>5</v>
      </c>
      <c r="B18" s="28">
        <f>B16-B17</f>
        <v>8493.9355902825191</v>
      </c>
      <c r="C18" s="28">
        <f>C16-C17</f>
        <v>30.461186907962656</v>
      </c>
      <c r="D18" s="28">
        <f>D16-D17</f>
        <v>9307.4857696533727</v>
      </c>
      <c r="E18" s="30">
        <f>E16-E17</f>
        <v>33.339136016243742</v>
      </c>
      <c r="F18" s="31">
        <f t="shared" si="0"/>
        <v>-8.74</v>
      </c>
      <c r="G18" s="31">
        <f t="shared" si="0"/>
        <v>-8.6300000000000008</v>
      </c>
    </row>
    <row r="19" spans="1:13" ht="25" customHeight="1" x14ac:dyDescent="0.45">
      <c r="I19"/>
    </row>
    <row r="20" spans="1:13" ht="25" customHeight="1" x14ac:dyDescent="0.5">
      <c r="A20" s="38" t="s">
        <v>18</v>
      </c>
      <c r="I20"/>
    </row>
    <row r="21" spans="1:13" ht="20.149999999999999" customHeight="1" x14ac:dyDescent="0.45">
      <c r="A21" s="19"/>
      <c r="B21" s="40"/>
      <c r="C21" s="41"/>
      <c r="D21" s="20"/>
      <c r="E21" s="21"/>
      <c r="F21" s="52" t="s">
        <v>1</v>
      </c>
      <c r="G21" s="53"/>
      <c r="I21"/>
    </row>
    <row r="22" spans="1:13" ht="20.149999999999999" customHeight="1" x14ac:dyDescent="0.45">
      <c r="A22" s="9" t="s">
        <v>6</v>
      </c>
      <c r="B22" s="48" t="str">
        <f t="shared" ref="B22" si="1">$B$12</f>
        <v xml:space="preserve">    May, 2026  (P)</v>
      </c>
      <c r="C22" s="49"/>
      <c r="D22" s="48" t="s">
        <v>27</v>
      </c>
      <c r="E22" s="49"/>
      <c r="F22" s="48" t="s">
        <v>26</v>
      </c>
      <c r="G22" s="49"/>
      <c r="I22"/>
    </row>
    <row r="23" spans="1:13" ht="20.149999999999999" customHeight="1" x14ac:dyDescent="0.45">
      <c r="A23" s="9"/>
      <c r="B23" s="11"/>
      <c r="C23" s="12"/>
      <c r="D23" s="42"/>
      <c r="E23" s="43"/>
      <c r="F23" s="45" t="s">
        <v>36</v>
      </c>
      <c r="G23" s="44"/>
      <c r="I23"/>
    </row>
    <row r="24" spans="1:13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</row>
    <row r="25" spans="1:13" ht="25" customHeight="1" x14ac:dyDescent="0.45">
      <c r="A25" s="14"/>
      <c r="B25" s="15"/>
      <c r="C25" s="36" t="str">
        <f>$C$15</f>
        <v>(1 $=Rs.278.844538)</v>
      </c>
      <c r="D25" s="35"/>
      <c r="E25" s="36" t="s">
        <v>33</v>
      </c>
      <c r="F25" s="35"/>
      <c r="G25" s="36"/>
      <c r="I25"/>
    </row>
    <row r="26" spans="1:13" ht="25" customHeight="1" x14ac:dyDescent="0.5">
      <c r="A26" s="9" t="s">
        <v>8</v>
      </c>
      <c r="B26" s="27">
        <f t="shared" ref="B26:C26" si="2">B16</f>
        <v>233749.4519788883</v>
      </c>
      <c r="C26" s="31">
        <f t="shared" si="2"/>
        <v>838.27875437491366</v>
      </c>
      <c r="D26" s="28">
        <v>203571.26309205146</v>
      </c>
      <c r="E26" s="27">
        <v>722.73917096658602</v>
      </c>
      <c r="F26" s="28">
        <f t="shared" ref="F26:G28" si="3">ROUND(B26/D26*100-100,2)</f>
        <v>14.82</v>
      </c>
      <c r="G26" s="28">
        <f t="shared" si="3"/>
        <v>15.99</v>
      </c>
      <c r="I26"/>
    </row>
    <row r="27" spans="1:13" ht="25" customHeight="1" x14ac:dyDescent="0.5">
      <c r="A27" s="17" t="s">
        <v>9</v>
      </c>
      <c r="B27" s="29">
        <f>B17</f>
        <v>225255.51638860579</v>
      </c>
      <c r="C27" s="28">
        <f>C17</f>
        <v>807.817567466951</v>
      </c>
      <c r="D27" s="28">
        <v>251158.56966776325</v>
      </c>
      <c r="E27" s="29">
        <v>891.68841252781101</v>
      </c>
      <c r="F27" s="28">
        <f t="shared" si="3"/>
        <v>-10.31</v>
      </c>
      <c r="G27" s="28">
        <f t="shared" si="3"/>
        <v>-9.41</v>
      </c>
      <c r="I27"/>
    </row>
    <row r="28" spans="1:13" ht="25" customHeight="1" x14ac:dyDescent="0.5">
      <c r="A28" s="18" t="s">
        <v>5</v>
      </c>
      <c r="B28" s="30">
        <f>B26-B27</f>
        <v>8493.9355902825191</v>
      </c>
      <c r="C28" s="31">
        <f>C26-C27</f>
        <v>30.461186907962656</v>
      </c>
      <c r="D28" s="30">
        <f>D26-D27</f>
        <v>-47587.306575711787</v>
      </c>
      <c r="E28" s="31">
        <f>E26-E27</f>
        <v>-168.94924156122499</v>
      </c>
      <c r="F28" s="31">
        <f t="shared" si="3"/>
        <v>-117.85</v>
      </c>
      <c r="G28" s="31">
        <f t="shared" si="3"/>
        <v>-118.03</v>
      </c>
      <c r="I28"/>
      <c r="J28"/>
      <c r="K28"/>
      <c r="L28"/>
      <c r="M28"/>
    </row>
    <row r="29" spans="1:13" ht="25" customHeight="1" x14ac:dyDescent="0.45">
      <c r="I29"/>
      <c r="J29"/>
      <c r="K29"/>
      <c r="L29"/>
      <c r="M29"/>
    </row>
    <row r="30" spans="1:13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</row>
    <row r="31" spans="1:13" ht="20.149999999999999" customHeight="1" x14ac:dyDescent="0.45">
      <c r="A31" s="19"/>
      <c r="B31" s="40"/>
      <c r="C31" s="41"/>
      <c r="D31" s="23"/>
      <c r="E31" s="23"/>
      <c r="F31" s="50" t="s">
        <v>15</v>
      </c>
      <c r="G31" s="51"/>
      <c r="I31"/>
      <c r="J31"/>
      <c r="K31"/>
      <c r="L31"/>
      <c r="M31"/>
    </row>
    <row r="32" spans="1:13" ht="20.149999999999999" customHeight="1" x14ac:dyDescent="0.45">
      <c r="A32" s="9" t="s">
        <v>6</v>
      </c>
      <c r="B32" s="46" t="s">
        <v>28</v>
      </c>
      <c r="C32" s="47"/>
      <c r="D32" s="46" t="s">
        <v>29</v>
      </c>
      <c r="E32" s="47"/>
      <c r="F32" s="48" t="s">
        <v>30</v>
      </c>
      <c r="G32" s="49"/>
      <c r="I32" s="39"/>
      <c r="J32"/>
      <c r="K32"/>
      <c r="L32"/>
      <c r="M32"/>
    </row>
    <row r="33" spans="1:13" ht="20.149999999999999" customHeight="1" x14ac:dyDescent="0.45">
      <c r="A33" s="9"/>
      <c r="B33" s="42"/>
      <c r="C33" s="43"/>
      <c r="D33" s="42"/>
      <c r="E33" s="44"/>
      <c r="F33" s="42" t="s">
        <v>37</v>
      </c>
      <c r="G33" s="44"/>
      <c r="I33"/>
      <c r="J33"/>
      <c r="K33"/>
      <c r="L33"/>
      <c r="M33"/>
    </row>
    <row r="34" spans="1:13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</row>
    <row r="35" spans="1:13" ht="25" customHeight="1" x14ac:dyDescent="0.5">
      <c r="A35" s="9" t="s">
        <v>8</v>
      </c>
      <c r="B35" s="28">
        <v>2554013.0891527608</v>
      </c>
      <c r="C35" s="28">
        <v>9097.0221624933401</v>
      </c>
      <c r="D35" s="28">
        <v>2162421.6527230782</v>
      </c>
      <c r="E35" s="28">
        <v>7750.1417694275742</v>
      </c>
      <c r="F35" s="28">
        <f t="shared" ref="F35:G37" si="4">ROUND(B35/D35*100-100,2)</f>
        <v>18.11</v>
      </c>
      <c r="G35" s="28">
        <f t="shared" si="4"/>
        <v>17.38</v>
      </c>
      <c r="I35"/>
      <c r="J35"/>
      <c r="K35"/>
      <c r="L35"/>
      <c r="M35"/>
    </row>
    <row r="36" spans="1:13" ht="25" customHeight="1" x14ac:dyDescent="0.5">
      <c r="A36" s="17" t="s">
        <v>9</v>
      </c>
      <c r="B36" s="28">
        <v>3116278.7264047642</v>
      </c>
      <c r="C36" s="28">
        <v>11099.730365130901</v>
      </c>
      <c r="D36" s="28">
        <v>2898640.36599888</v>
      </c>
      <c r="E36" s="28">
        <v>10388.757320658231</v>
      </c>
      <c r="F36" s="28">
        <f t="shared" si="4"/>
        <v>7.51</v>
      </c>
      <c r="G36" s="28">
        <f>ROUND(C36/E36*100-100,2)</f>
        <v>6.84</v>
      </c>
      <c r="I36"/>
      <c r="J36"/>
      <c r="K36"/>
      <c r="L36"/>
      <c r="M36"/>
    </row>
    <row r="37" spans="1:13" ht="25" customHeight="1" x14ac:dyDescent="0.5">
      <c r="A37" s="18" t="s">
        <v>5</v>
      </c>
      <c r="B37" s="28">
        <f>B35-B36</f>
        <v>-562265.63725200342</v>
      </c>
      <c r="C37" s="30">
        <f>C35-C36</f>
        <v>-2002.708202637561</v>
      </c>
      <c r="D37" s="30">
        <f>D35-D36</f>
        <v>-736218.71327580186</v>
      </c>
      <c r="E37" s="30">
        <f>E35-E36</f>
        <v>-2638.6155512306568</v>
      </c>
      <c r="F37" s="31">
        <f t="shared" si="4"/>
        <v>-23.63</v>
      </c>
      <c r="G37" s="31">
        <f t="shared" si="4"/>
        <v>-24.1</v>
      </c>
    </row>
    <row r="38" spans="1:13" x14ac:dyDescent="0.45">
      <c r="A38" s="6"/>
      <c r="B38" s="6"/>
      <c r="C38" s="6"/>
      <c r="D38" s="6"/>
      <c r="E38" s="6"/>
      <c r="F38" s="6"/>
      <c r="G38" s="6"/>
    </row>
    <row r="39" spans="1:13" x14ac:dyDescent="0.45">
      <c r="A39" s="1" t="s">
        <v>7</v>
      </c>
    </row>
    <row r="40" spans="1:13" x14ac:dyDescent="0.45">
      <c r="A40" s="1" t="s">
        <v>16</v>
      </c>
    </row>
    <row r="41" spans="1:13" x14ac:dyDescent="0.45">
      <c r="A41" s="1" t="s">
        <v>34</v>
      </c>
    </row>
    <row r="42" spans="1:13" x14ac:dyDescent="0.45">
      <c r="A42" s="1" t="s">
        <v>22</v>
      </c>
    </row>
    <row r="43" spans="1:13" x14ac:dyDescent="0.45">
      <c r="B43" s="2"/>
      <c r="C43" s="2"/>
    </row>
    <row r="44" spans="1:13" x14ac:dyDescent="0.45">
      <c r="B44" s="2"/>
      <c r="C44" s="2"/>
    </row>
    <row r="45" spans="1:13" x14ac:dyDescent="0.45">
      <c r="B45" s="2"/>
      <c r="C45" s="2"/>
      <c r="D45" s="2"/>
      <c r="E45" s="2"/>
    </row>
    <row r="46" spans="1:13" ht="23.5" x14ac:dyDescent="0.55000000000000004">
      <c r="B46" s="2"/>
      <c r="C46" s="2"/>
      <c r="D46" s="2"/>
      <c r="F46" s="24"/>
      <c r="G46" s="25"/>
    </row>
    <row r="47" spans="1:13" ht="23.5" x14ac:dyDescent="0.55000000000000004">
      <c r="B47" s="2"/>
      <c r="C47" s="2"/>
      <c r="D47" s="2"/>
      <c r="E47" s="37"/>
      <c r="F47" s="37" t="s">
        <v>21</v>
      </c>
      <c r="G47" s="37"/>
    </row>
    <row r="48" spans="1:13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2023-04-04T12:15:23Z</cp:lastPrinted>
  <dcterms:created xsi:type="dcterms:W3CDTF">2006-10-30T05:12:28Z</dcterms:created>
  <dcterms:modified xsi:type="dcterms:W3CDTF">2026-07-14T04:38:32Z</dcterms:modified>
</cp:coreProperties>
</file>